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pzhr-my.sharepoint.com/personal/mcosic_fpz_hr/Documents/Dokumenti/FPZ/FPZ_ostalo/FPZ povjerenstvo Knjiznica i Eticko Izdavacka/Odbor za zavrsne i dipl. radove/2026 svibanj/Odbor/"/>
    </mc:Choice>
  </mc:AlternateContent>
  <xr:revisionPtr revIDLastSave="39" documentId="11_6D6255221CE6BAF53BE7672F5C5699EC3A62E048" xr6:coauthVersionLast="47" xr6:coauthVersionMax="47" xr10:uidLastSave="{EBBDC6B5-6930-4216-A24A-BC3C162E8B20}"/>
  <bookViews>
    <workbookView xWindow="-28920" yWindow="1725" windowWidth="29040" windowHeight="15720" tabRatio="822" xr2:uid="{00000000-000D-0000-FFFF-FFFF00000000}"/>
  </bookViews>
  <sheets>
    <sheet name="📊 UKUPNO" sheetId="1" r:id="rId1"/>
    <sheet name="🛩 AERONAUTIKA" sheetId="2" r:id="rId2"/>
    <sheet name="🚗 CESTOVNI" sheetId="3" r:id="rId3"/>
    <sheet name="🚋 GRADSKI" sheetId="4" r:id="rId4"/>
    <sheet name="💻 IKP" sheetId="5" r:id="rId5"/>
    <sheet name="🚢 VODNI" sheetId="6" r:id="rId6"/>
    <sheet name="🚦 ITS" sheetId="7" r:id="rId7"/>
    <sheet name="📦 LOGISTIKA" sheetId="8" r:id="rId8"/>
    <sheet name="✈️ ZRAČNI" sheetId="9" r:id="rId9"/>
    <sheet name="📮 POŠTANSKI" sheetId="10" r:id="rId10"/>
    <sheet name="🚆 ŽELJEZNIČKI" sheetId="11" r:id="rId11"/>
    <sheet name="⚠️ NEPRIHVAĆENO" sheetId="12" state="hidden" r:id="rId12"/>
  </sheets>
  <definedNames>
    <definedName name="_xlnm._FilterDatabase" localSheetId="8" hidden="1">'✈️ ZRAČNI'!$A$5:$M$6</definedName>
    <definedName name="_xlnm._FilterDatabase" localSheetId="11" hidden="1">'⚠️ NEPRIHVAĆENO'!$A$5:$M$10</definedName>
    <definedName name="_xlnm._FilterDatabase" localSheetId="4" hidden="1">'💻 IKP'!$A$5:$K$7</definedName>
    <definedName name="_xlnm._FilterDatabase" localSheetId="7" hidden="1">'📦 LOGISTIKA'!$A$5:$K$6</definedName>
    <definedName name="_xlnm._FilterDatabase" localSheetId="3" hidden="1">'🚋 GRADSKI'!$A$5:$M$6</definedName>
    <definedName name="_xlnm._FilterDatabase" localSheetId="2" hidden="1">'🚗 CESTOVNI'!$A$5:$K$7</definedName>
    <definedName name="_xlnm._FilterDatabase" localSheetId="1" hidden="1">'🛩 AERONAUTIKA'!$A$5:$M$6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D13" i="1" s="1"/>
  <c r="B12" i="1"/>
  <c r="D12" i="1" s="1"/>
  <c r="B11" i="1"/>
  <c r="D11" i="1" s="1"/>
  <c r="B10" i="1"/>
  <c r="B9" i="1"/>
  <c r="D9" i="1" s="1"/>
  <c r="B8" i="1"/>
  <c r="C8" i="1" s="1"/>
  <c r="B7" i="1"/>
  <c r="D7" i="1" s="1"/>
  <c r="B6" i="1"/>
  <c r="D6" i="1" s="1"/>
  <c r="B5" i="1"/>
  <c r="D5" i="1" s="1"/>
  <c r="B4" i="1"/>
  <c r="D4" i="1" s="1"/>
  <c r="B15" i="1" l="1"/>
  <c r="C9" i="1"/>
  <c r="C10" i="1"/>
  <c r="D10" i="1"/>
  <c r="C11" i="1"/>
  <c r="C6" i="1"/>
  <c r="D8" i="1"/>
  <c r="C4" i="1"/>
  <c r="C5" i="1"/>
  <c r="C13" i="1"/>
  <c r="C12" i="1"/>
  <c r="C7" i="1"/>
</calcChain>
</file>

<file path=xl/sharedStrings.xml><?xml version="1.0" encoding="utf-8"?>
<sst xmlns="http://schemas.openxmlformats.org/spreadsheetml/2006/main" count="262" uniqueCount="79">
  <si>
    <t>Studij: PRIJEDIPLOMSKI</t>
  </si>
  <si>
    <t>Smjer: CESTOVNI PROMET</t>
  </si>
  <si>
    <t>Redni broj</t>
  </si>
  <si>
    <t>Smjer</t>
  </si>
  <si>
    <t>Razina studija</t>
  </si>
  <si>
    <t>JMBAG</t>
  </si>
  <si>
    <t>Ime studenta</t>
  </si>
  <si>
    <t>Prezime studenta</t>
  </si>
  <si>
    <t>Ime mentor/komentor</t>
  </si>
  <si>
    <t>Prezime mentor/komentor</t>
  </si>
  <si>
    <t>Naslov teme</t>
  </si>
  <si>
    <t>Produženje teme</t>
  </si>
  <si>
    <t>Zavodska primjedba</t>
  </si>
  <si>
    <t>Razlog neprihvaćanja</t>
  </si>
  <si>
    <t>Primjedba Odbora</t>
  </si>
  <si>
    <t>1.</t>
  </si>
  <si>
    <t>Cestovni promet</t>
  </si>
  <si>
    <t>prijediplomski</t>
  </si>
  <si>
    <t>0135261077</t>
  </si>
  <si>
    <t>Analiza osiguranja horizontalne preglednosti u zavojima na određenim dionicama cestovne mreže grada Dugo Selo</t>
  </si>
  <si>
    <t>DA</t>
  </si>
  <si>
    <t>2.</t>
  </si>
  <si>
    <t>Rajko</t>
  </si>
  <si>
    <t>Horvat</t>
  </si>
  <si>
    <t>Analiza prometnih znakova i opreme ceste u  gradskoj četvrti Maksimir u funkciji sigurnosti</t>
  </si>
  <si>
    <t>3.</t>
  </si>
  <si>
    <t>Karlo</t>
  </si>
  <si>
    <t>Vrlec</t>
  </si>
  <si>
    <t>Marijan/Juraj</t>
  </si>
  <si>
    <t>Jakovljević/Vertelberg</t>
  </si>
  <si>
    <t>Analiza ostvarenja ciljeva klimatski neutralnog prometa Europske unije do 2050. godine</t>
  </si>
  <si>
    <t>📊 PREGLED PRIJAVA TEMA — ZAVRŠNI — 116. SJEDNICA</t>
  </si>
  <si>
    <t>Broj tema</t>
  </si>
  <si>
    <t>Status</t>
  </si>
  <si>
    <t>Napomena</t>
  </si>
  <si>
    <t>🛩 AERONAUTIKA</t>
  </si>
  <si>
    <t>🚗 CESTOVNI</t>
  </si>
  <si>
    <t>🚋 GRADSKI</t>
  </si>
  <si>
    <t>💻 IKP</t>
  </si>
  <si>
    <t>🚢 VODNI</t>
  </si>
  <si>
    <t>🚦 ITS</t>
  </si>
  <si>
    <t>📦 LOGISTIKA</t>
  </si>
  <si>
    <t>✈️ ZRAČNI</t>
  </si>
  <si>
    <t>📮 POŠTANSKI</t>
  </si>
  <si>
    <t>🚆 ŽELJEZNIČKI</t>
  </si>
  <si>
    <t>UKUPNO PRIJAVLJENIH TEMA</t>
  </si>
  <si>
    <t>Smjer: AERONAUTIKA</t>
  </si>
  <si>
    <t>Smjer: GRADSKI PROMET</t>
  </si>
  <si>
    <t>Smjer: INFORMACIJSKO-KOMUNIKACIJSKI PROMET</t>
  </si>
  <si>
    <t>Informacijsko-komunikacijski promet</t>
  </si>
  <si>
    <t>Ivan</t>
  </si>
  <si>
    <t>Baršun</t>
  </si>
  <si>
    <t>Dragan</t>
  </si>
  <si>
    <t>Peraković</t>
  </si>
  <si>
    <t>Razvoj aplikacije za mobilni uređaj</t>
  </si>
  <si>
    <t>Damjan</t>
  </si>
  <si>
    <t>Galinec</t>
  </si>
  <si>
    <t>Grgurević</t>
  </si>
  <si>
    <t>Potpuno održavanje bankarskog informacijskog sustava</t>
  </si>
  <si>
    <t>Smjer: LOGISTIKA</t>
  </si>
  <si>
    <t>Smjer: ZRAČNI PROMET</t>
  </si>
  <si>
    <t>Smjer: NEPRIHVAĆENO</t>
  </si>
  <si>
    <t>Prethodna tema vrijedila do 24.03.2025</t>
  </si>
  <si>
    <t>Prethodna tema vrijedila do 03.04.2024</t>
  </si>
  <si>
    <t>Prethodna tema vrijedila do 31.03.2025</t>
  </si>
  <si>
    <t>Marijan</t>
  </si>
  <si>
    <t>Jakovljević</t>
  </si>
  <si>
    <t>Prethodna tema vrijedila do 25.03.2025</t>
  </si>
  <si>
    <t>Ne prihvaća se</t>
  </si>
  <si>
    <t>Obrazac teme je iz 2023./2024. Također, predloženi mentor je dr.sc. Karlo Babojelić je odbio produljiti temu te uputio studenticu da pronađe novog mentora.</t>
  </si>
  <si>
    <t>Prihvaća se</t>
  </si>
  <si>
    <t>Babojelić</t>
  </si>
  <si>
    <t>Logistika</t>
  </si>
  <si>
    <r>
      <rPr>
        <sz val="11"/>
        <color theme="1"/>
        <rFont val="Calibri"/>
        <family val="2"/>
        <charset val="238"/>
        <scheme val="minor"/>
      </rPr>
      <t>0135273886</t>
    </r>
  </si>
  <si>
    <t>Jasna</t>
  </si>
  <si>
    <t xml:space="preserve">Blašković Zavada </t>
  </si>
  <si>
    <t>Analiza utjecaja cestovne infrasturkture na učinkovitost  teretnog prometa</t>
  </si>
  <si>
    <t>Prihvaća se Zavodska primjedba</t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</si>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</sst>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000000000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b/>
      <sz val="12"/>
      <name val="Segoe UI Emoji"/>
      <family val="2"/>
    </font>
    <font>
      <b/>
      <sz val="16"/>
      <name val="Calibri"/>
      <family val="2"/>
    </font>
    <font>
      <sz val="11"/>
      <color theme="1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D9EAF7"/>
      </patternFill>
    </fill>
    <fill>
      <patternFill patternType="solid">
        <fgColor rgb="FFDDEBF7"/>
      </patternFill>
    </fill>
    <fill>
      <patternFill patternType="solid">
        <fgColor rgb="FFFFFFFF"/>
      </patternFill>
    </fill>
    <fill>
      <patternFill patternType="solid">
        <fgColor rgb="FFFFF2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4" borderId="2" xfId="0" applyNumberForma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165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 wrapText="1"/>
    </xf>
    <xf numFmtId="165" fontId="2" fillId="3" borderId="2" xfId="0" applyNumberFormat="1" applyFont="1" applyFill="1" applyBorder="1" applyAlignment="1">
      <alignment horizontal="center" vertical="center" wrapText="1"/>
    </xf>
    <xf numFmtId="165" fontId="2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0" fillId="5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0" xfId="0" applyFont="1"/>
    <xf numFmtId="0" fontId="7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0" fillId="0" borderId="5" xfId="0" quotePrefix="1" applyFont="1" applyBorder="1" applyAlignment="1">
      <alignment horizontal="center" vertical="center" wrapText="1"/>
    </xf>
    <xf numFmtId="164" fontId="0" fillId="6" borderId="2" xfId="0" applyNumberForma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left" vertical="center" wrapText="1"/>
    </xf>
    <xf numFmtId="165" fontId="4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0" fillId="6" borderId="0" xfId="0" applyFill="1" applyAlignment="1">
      <alignment vertical="center" wrapText="1"/>
    </xf>
    <xf numFmtId="0" fontId="0" fillId="6" borderId="2" xfId="0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/>
    <xf numFmtId="0" fontId="9" fillId="0" borderId="0" xfId="0" applyFont="1"/>
    <xf numFmtId="164" fontId="0" fillId="4" borderId="2" xfId="0" applyNumberForma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0" xfId="0" applyAlignment="1">
      <alignment vertical="center"/>
    </xf>
    <xf numFmtId="0" fontId="0" fillId="3" borderId="2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10"/>
  <c:chart>
    <c:title>
      <c:tx>
        <c:rich>
          <a:bodyPr/>
          <a:lstStyle/>
          <a:p>
            <a:pPr>
              <a:defRPr/>
            </a:pPr>
            <a:r>
              <a:rPr lang="hr-HR"/>
              <a:t>Statistika prijava tema po smjerovima (ZAVRŠNI)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'📊 UKUPNO'!$B$3</c:f>
              <c:strCache>
                <c:ptCount val="1"/>
                <c:pt idx="0">
                  <c:v>Broj tema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'📊 UKUPNO'!$A$4:$A$13</c:f>
              <c:strCache>
                <c:ptCount val="10"/>
                <c:pt idx="0">
                  <c:v>🛩 AERONAUTIKA</c:v>
                </c:pt>
                <c:pt idx="1">
                  <c:v>🚗 CESTOVNI</c:v>
                </c:pt>
                <c:pt idx="2">
                  <c:v>🚋 GRADSKI</c:v>
                </c:pt>
                <c:pt idx="3">
                  <c:v>💻 IKP</c:v>
                </c:pt>
                <c:pt idx="4">
                  <c:v>🚢 VODNI</c:v>
                </c:pt>
                <c:pt idx="5">
                  <c:v>🚦 ITS</c:v>
                </c:pt>
                <c:pt idx="6">
                  <c:v>📦 LOGISTIKA</c:v>
                </c:pt>
                <c:pt idx="7">
                  <c:v>✈️ ZRAČNI</c:v>
                </c:pt>
                <c:pt idx="8">
                  <c:v>📮 POŠTANSKI</c:v>
                </c:pt>
                <c:pt idx="9">
                  <c:v>🚆 ŽELJEZNIČKI</c:v>
                </c:pt>
              </c:strCache>
            </c:strRef>
          </c:cat>
          <c:val>
            <c:numRef>
              <c:f>'📊 UKUPNO'!$B$4:$B$13</c:f>
              <c:numCache>
                <c:formatCode>General</c:formatCode>
                <c:ptCount val="10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5F-456E-A68A-6610269056D1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Smjer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/>
                  <a:t>Broj tema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6480000" cy="36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workbookViewId="0">
      <pane ySplit="3" topLeftCell="A4" activePane="bottomLeft" state="frozen"/>
      <selection pane="bottomLeft" activeCell="A19" sqref="A19"/>
    </sheetView>
  </sheetViews>
  <sheetFormatPr defaultRowHeight="14.4" x14ac:dyDescent="0.3"/>
  <cols>
    <col min="1" max="1" width="32" customWidth="1"/>
    <col min="2" max="2" width="14" customWidth="1"/>
    <col min="3" max="3" width="18" customWidth="1"/>
    <col min="4" max="4" width="44" customWidth="1"/>
  </cols>
  <sheetData>
    <row r="1" spans="1:4" ht="21" x14ac:dyDescent="0.4">
      <c r="A1" s="55" t="s">
        <v>31</v>
      </c>
      <c r="B1" s="54"/>
      <c r="C1" s="54"/>
      <c r="D1" s="54"/>
    </row>
    <row r="3" spans="1:4" x14ac:dyDescent="0.3">
      <c r="A3" s="35" t="s">
        <v>3</v>
      </c>
      <c r="B3" s="35" t="s">
        <v>32</v>
      </c>
      <c r="C3" s="35" t="s">
        <v>33</v>
      </c>
      <c r="D3" s="35" t="s">
        <v>34</v>
      </c>
    </row>
    <row r="4" spans="1:4" x14ac:dyDescent="0.3">
      <c r="A4" s="32" t="s">
        <v>35</v>
      </c>
      <c r="B4" s="32">
        <f>COUNTA('🛩 AERONAUTIKA'!$D$6:$D$1000)</f>
        <v>0</v>
      </c>
      <c r="C4" s="32" t="str">
        <f t="shared" ref="C4:C13" si="0">IF(B4&gt;0,"AKTIVNO","BEZ PRIJAVA")</f>
        <v>BEZ PRIJAVA</v>
      </c>
      <c r="D4" s="32" t="str">
        <f t="shared" ref="D4:D13" si="1">IF(B4=0,"Smjer trenutno nema prijavljenih tema","")</f>
        <v>Smjer trenutno nema prijavljenih tema</v>
      </c>
    </row>
    <row r="5" spans="1:4" x14ac:dyDescent="0.3">
      <c r="A5" s="33" t="s">
        <v>36</v>
      </c>
      <c r="B5" s="33">
        <f>COUNTA('🚗 CESTOVNI'!$D$6:$D$1000)</f>
        <v>3</v>
      </c>
      <c r="C5" s="33" t="str">
        <f t="shared" si="0"/>
        <v>AKTIVNO</v>
      </c>
      <c r="D5" s="33" t="str">
        <f t="shared" si="1"/>
        <v/>
      </c>
    </row>
    <row r="6" spans="1:4" x14ac:dyDescent="0.3">
      <c r="A6" s="32" t="s">
        <v>37</v>
      </c>
      <c r="B6" s="32">
        <f>COUNTA('🚋 GRADSKI'!$D$6:$D$1000)</f>
        <v>0</v>
      </c>
      <c r="C6" s="32" t="str">
        <f t="shared" si="0"/>
        <v>BEZ PRIJAVA</v>
      </c>
      <c r="D6" s="32" t="str">
        <f t="shared" si="1"/>
        <v>Smjer trenutno nema prijavljenih tema</v>
      </c>
    </row>
    <row r="7" spans="1:4" x14ac:dyDescent="0.3">
      <c r="A7" s="33" t="s">
        <v>38</v>
      </c>
      <c r="B7" s="33">
        <f>COUNTA('💻 IKP'!$D$6:$D$1000)</f>
        <v>2</v>
      </c>
      <c r="C7" s="33" t="str">
        <f t="shared" si="0"/>
        <v>AKTIVNO</v>
      </c>
      <c r="D7" s="33" t="str">
        <f t="shared" si="1"/>
        <v/>
      </c>
    </row>
    <row r="8" spans="1:4" x14ac:dyDescent="0.3">
      <c r="A8" s="32" t="s">
        <v>39</v>
      </c>
      <c r="B8" s="32">
        <f>COUNTA('🚢 VODNI'!$D$6:$D$1000)</f>
        <v>0</v>
      </c>
      <c r="C8" s="32" t="str">
        <f t="shared" si="0"/>
        <v>BEZ PRIJAVA</v>
      </c>
      <c r="D8" s="32" t="str">
        <f t="shared" si="1"/>
        <v>Smjer trenutno nema prijavljenih tema</v>
      </c>
    </row>
    <row r="9" spans="1:4" x14ac:dyDescent="0.3">
      <c r="A9" s="32" t="s">
        <v>40</v>
      </c>
      <c r="B9" s="32">
        <f>COUNTA('🚦 ITS'!$D$6:$D$1000)</f>
        <v>0</v>
      </c>
      <c r="C9" s="32" t="str">
        <f t="shared" si="0"/>
        <v>BEZ PRIJAVA</v>
      </c>
      <c r="D9" s="32" t="str">
        <f t="shared" si="1"/>
        <v>Smjer trenutno nema prijavljenih tema</v>
      </c>
    </row>
    <row r="10" spans="1:4" x14ac:dyDescent="0.3">
      <c r="A10" s="51" t="s">
        <v>41</v>
      </c>
      <c r="B10" s="51">
        <f>COUNTA('📦 LOGISTIKA'!$D$6:$D$1000)</f>
        <v>1</v>
      </c>
      <c r="C10" s="51" t="str">
        <f t="shared" si="0"/>
        <v>AKTIVNO</v>
      </c>
      <c r="D10" s="51" t="str">
        <f t="shared" si="1"/>
        <v/>
      </c>
    </row>
    <row r="11" spans="1:4" x14ac:dyDescent="0.3">
      <c r="A11" s="32" t="s">
        <v>42</v>
      </c>
      <c r="B11" s="32">
        <f>COUNTA('✈️ ZRAČNI'!$D$6:$D$1000)</f>
        <v>0</v>
      </c>
      <c r="C11" s="32" t="str">
        <f t="shared" si="0"/>
        <v>BEZ PRIJAVA</v>
      </c>
      <c r="D11" s="32" t="str">
        <f t="shared" si="1"/>
        <v>Smjer trenutno nema prijavljenih tema</v>
      </c>
    </row>
    <row r="12" spans="1:4" x14ac:dyDescent="0.3">
      <c r="A12" s="32" t="s">
        <v>43</v>
      </c>
      <c r="B12" s="32">
        <f>COUNTA('📮 POŠTANSKI'!$D$6:$D$1000)</f>
        <v>0</v>
      </c>
      <c r="C12" s="32" t="str">
        <f t="shared" si="0"/>
        <v>BEZ PRIJAVA</v>
      </c>
      <c r="D12" s="32" t="str">
        <f t="shared" si="1"/>
        <v>Smjer trenutno nema prijavljenih tema</v>
      </c>
    </row>
    <row r="13" spans="1:4" x14ac:dyDescent="0.3">
      <c r="A13" s="32" t="s">
        <v>44</v>
      </c>
      <c r="B13" s="32">
        <f>COUNTA('🚆 ŽELJEZNIČKI'!$D$6:$D$1000)</f>
        <v>0</v>
      </c>
      <c r="C13" s="32" t="str">
        <f t="shared" si="0"/>
        <v>BEZ PRIJAVA</v>
      </c>
      <c r="D13" s="32" t="str">
        <f t="shared" si="1"/>
        <v>Smjer trenutno nema prijavljenih tema</v>
      </c>
    </row>
    <row r="15" spans="1:4" x14ac:dyDescent="0.3">
      <c r="A15" s="34" t="s">
        <v>45</v>
      </c>
      <c r="B15" s="36">
        <f>SUM(B4:B13)</f>
        <v>6</v>
      </c>
    </row>
  </sheetData>
  <mergeCells count="1">
    <mergeCell ref="A1:D1"/>
  </mergeCells>
  <pageMargins left="0.75" right="0.75" top="1" bottom="1" header="0.5" footer="0.5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M53"/>
  <sheetViews>
    <sheetView workbookViewId="0"/>
  </sheetViews>
  <sheetFormatPr defaultColWidth="24" defaultRowHeight="14.4" x14ac:dyDescent="0.3"/>
  <cols>
    <col min="1" max="1" width="8" style="2" bestFit="1" customWidth="1"/>
    <col min="2" max="2" width="22" style="2" bestFit="1" customWidth="1"/>
    <col min="3" max="3" width="18" style="2" bestFit="1" customWidth="1"/>
    <col min="4" max="4" width="14" style="2" bestFit="1" customWidth="1"/>
    <col min="5" max="5" width="18" style="2" bestFit="1" customWidth="1"/>
    <col min="6" max="6" width="22" style="2" bestFit="1" customWidth="1"/>
    <col min="7" max="7" width="18" style="2" bestFit="1" customWidth="1"/>
    <col min="8" max="8" width="22" style="2" bestFit="1" customWidth="1"/>
    <col min="9" max="9" width="55" style="2" bestFit="1" customWidth="1"/>
    <col min="10" max="10" width="14" style="2" bestFit="1" customWidth="1"/>
    <col min="11" max="11" width="18" style="2" bestFit="1" customWidth="1"/>
    <col min="12" max="12" width="28" style="2" bestFit="1" customWidth="1"/>
    <col min="13" max="13" width="24" style="2" customWidth="1"/>
    <col min="14" max="16384" width="24" style="2"/>
  </cols>
  <sheetData>
    <row r="1" spans="1:13" ht="18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18" x14ac:dyDescent="0.3">
      <c r="A2" s="52" t="s">
        <v>0</v>
      </c>
      <c r="B2" s="53"/>
      <c r="C2" s="53"/>
      <c r="D2" s="53"/>
      <c r="E2" s="53"/>
      <c r="F2" s="30"/>
      <c r="G2" s="30"/>
      <c r="H2" s="30"/>
      <c r="I2" s="30"/>
      <c r="J2" s="30"/>
      <c r="K2" s="30"/>
      <c r="L2" s="30"/>
      <c r="M2" s="30"/>
    </row>
    <row r="3" spans="1:13" ht="18" x14ac:dyDescent="0.3">
      <c r="A3" s="31" t="s">
        <v>46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ht="28.8" customHeight="1" x14ac:dyDescent="0.3"/>
    <row r="5" spans="1:13" ht="30" customHeight="1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</row>
    <row r="6" spans="1:13" ht="42" customHeight="1" x14ac:dyDescent="0.3"/>
    <row r="8" spans="1:13" ht="28.8" customHeight="1" x14ac:dyDescent="0.3"/>
    <row r="13" spans="1:13" ht="28.8" customHeight="1" x14ac:dyDescent="0.3"/>
    <row r="20" ht="28.8" customHeight="1" x14ac:dyDescent="0.3"/>
    <row r="21" ht="28.8" customHeight="1" x14ac:dyDescent="0.3"/>
    <row r="28" ht="28.8" customHeight="1" x14ac:dyDescent="0.3"/>
    <row r="30" ht="28.8" customHeight="1" x14ac:dyDescent="0.3"/>
    <row r="31" ht="28.8" customHeight="1" x14ac:dyDescent="0.3"/>
    <row r="32" ht="28.8" customHeight="1" x14ac:dyDescent="0.3"/>
    <row r="35" ht="132" customHeight="1" x14ac:dyDescent="0.3"/>
    <row r="38" ht="28.8" customHeight="1" x14ac:dyDescent="0.3"/>
    <row r="44" ht="86.4" customHeight="1" x14ac:dyDescent="0.3"/>
    <row r="45" ht="100.8" customHeight="1" x14ac:dyDescent="0.3"/>
    <row r="46" ht="28.8" customHeight="1" x14ac:dyDescent="0.3"/>
    <row r="47" ht="28.8" customHeight="1" x14ac:dyDescent="0.3"/>
    <row r="48" ht="100.8" customHeight="1" x14ac:dyDescent="0.3"/>
    <row r="49" ht="100.8" customHeight="1" x14ac:dyDescent="0.3"/>
    <row r="51" ht="28.8" customHeight="1" x14ac:dyDescent="0.3"/>
    <row r="52" ht="28.8" customHeight="1" x14ac:dyDescent="0.3"/>
    <row r="53" ht="28.8" customHeight="1" x14ac:dyDescent="0.3"/>
  </sheetData>
  <mergeCells count="1">
    <mergeCell ref="A2:E2"/>
  </mergeCells>
  <pageMargins left="0.7" right="0.7" top="0.75" bottom="0.75" header="0.3" footer="0.3"/>
  <pageSetup paperSize="9" scale="42" orientation="landscape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M53"/>
  <sheetViews>
    <sheetView workbookViewId="0"/>
  </sheetViews>
  <sheetFormatPr defaultColWidth="24" defaultRowHeight="14.4" x14ac:dyDescent="0.3"/>
  <cols>
    <col min="1" max="1" width="8" style="2" bestFit="1" customWidth="1"/>
    <col min="2" max="2" width="22" style="2" bestFit="1" customWidth="1"/>
    <col min="3" max="3" width="18" style="2" bestFit="1" customWidth="1"/>
    <col min="4" max="4" width="14" style="2" bestFit="1" customWidth="1"/>
    <col min="5" max="5" width="18" style="2" bestFit="1" customWidth="1"/>
    <col min="6" max="6" width="22" style="2" bestFit="1" customWidth="1"/>
    <col min="7" max="7" width="18" style="2" bestFit="1" customWidth="1"/>
    <col min="8" max="8" width="22" style="2" bestFit="1" customWidth="1"/>
    <col min="9" max="9" width="55" style="2" bestFit="1" customWidth="1"/>
    <col min="10" max="10" width="14" style="2" bestFit="1" customWidth="1"/>
    <col min="11" max="11" width="18" style="2" bestFit="1" customWidth="1"/>
    <col min="12" max="12" width="28" style="2" bestFit="1" customWidth="1"/>
    <col min="13" max="13" width="24" style="2" customWidth="1"/>
    <col min="14" max="16384" width="24" style="2"/>
  </cols>
  <sheetData>
    <row r="1" spans="1:13" ht="18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18" x14ac:dyDescent="0.3">
      <c r="A2" s="52" t="s">
        <v>0</v>
      </c>
      <c r="B2" s="53"/>
      <c r="C2" s="53"/>
      <c r="D2" s="53"/>
      <c r="E2" s="53"/>
      <c r="F2" s="30"/>
      <c r="G2" s="30"/>
      <c r="H2" s="30"/>
      <c r="I2" s="30"/>
      <c r="J2" s="30"/>
      <c r="K2" s="30"/>
      <c r="L2" s="30"/>
      <c r="M2" s="30"/>
    </row>
    <row r="3" spans="1:13" ht="18" x14ac:dyDescent="0.3">
      <c r="A3" s="31" t="s">
        <v>46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ht="28.8" customHeight="1" x14ac:dyDescent="0.3"/>
    <row r="5" spans="1:13" ht="30" customHeight="1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</row>
    <row r="6" spans="1:13" ht="42" customHeight="1" x14ac:dyDescent="0.3"/>
    <row r="8" spans="1:13" ht="28.8" customHeight="1" x14ac:dyDescent="0.3"/>
    <row r="13" spans="1:13" ht="28.8" customHeight="1" x14ac:dyDescent="0.3"/>
    <row r="20" ht="28.8" customHeight="1" x14ac:dyDescent="0.3"/>
    <row r="21" ht="28.8" customHeight="1" x14ac:dyDescent="0.3"/>
    <row r="28" ht="28.8" customHeight="1" x14ac:dyDescent="0.3"/>
    <row r="30" ht="28.8" customHeight="1" x14ac:dyDescent="0.3"/>
    <row r="31" ht="28.8" customHeight="1" x14ac:dyDescent="0.3"/>
    <row r="32" ht="28.8" customHeight="1" x14ac:dyDescent="0.3"/>
    <row r="35" ht="132" customHeight="1" x14ac:dyDescent="0.3"/>
    <row r="38" ht="28.8" customHeight="1" x14ac:dyDescent="0.3"/>
    <row r="44" ht="86.4" customHeight="1" x14ac:dyDescent="0.3"/>
    <row r="45" ht="100.8" customHeight="1" x14ac:dyDescent="0.3"/>
    <row r="46" ht="28.8" customHeight="1" x14ac:dyDescent="0.3"/>
    <row r="47" ht="28.8" customHeight="1" x14ac:dyDescent="0.3"/>
    <row r="48" ht="100.8" customHeight="1" x14ac:dyDescent="0.3"/>
    <row r="49" ht="100.8" customHeight="1" x14ac:dyDescent="0.3"/>
    <row r="51" ht="28.8" customHeight="1" x14ac:dyDescent="0.3"/>
    <row r="52" ht="28.8" customHeight="1" x14ac:dyDescent="0.3"/>
    <row r="53" ht="28.8" customHeight="1" x14ac:dyDescent="0.3"/>
  </sheetData>
  <mergeCells count="1">
    <mergeCell ref="A2:E2"/>
  </mergeCells>
  <pageMargins left="0.7" right="0.7" top="0.75" bottom="0.75" header="0.3" footer="0.3"/>
  <pageSetup paperSize="9" scale="42" orientation="landscape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2"/>
  <sheetViews>
    <sheetView showGridLines="0" zoomScaleNormal="100" workbookViewId="0">
      <pane ySplit="5" topLeftCell="A6" activePane="bottomLeft" state="frozen"/>
      <selection pane="bottomLeft" activeCell="B13" sqref="B13:K13"/>
    </sheetView>
  </sheetViews>
  <sheetFormatPr defaultColWidth="28" defaultRowHeight="14.4" x14ac:dyDescent="0.3"/>
  <cols>
    <col min="1" max="1" width="8" style="1" customWidth="1"/>
    <col min="2" max="2" width="22" style="1" bestFit="1" customWidth="1"/>
    <col min="3" max="3" width="18" style="1" bestFit="1" customWidth="1"/>
    <col min="4" max="4" width="14" style="1" customWidth="1"/>
    <col min="5" max="5" width="18" style="1" customWidth="1"/>
    <col min="6" max="6" width="22" style="1" customWidth="1"/>
    <col min="7" max="7" width="18" style="1" customWidth="1"/>
    <col min="8" max="8" width="22" style="1" customWidth="1"/>
    <col min="9" max="9" width="55" style="1" customWidth="1"/>
    <col min="10" max="10" width="14" style="1" customWidth="1"/>
    <col min="11" max="11" width="18" style="1" customWidth="1"/>
    <col min="12" max="12" width="28" style="1" customWidth="1"/>
    <col min="13" max="13" width="24" customWidth="1"/>
    <col min="14" max="16384" width="28" style="1"/>
  </cols>
  <sheetData>
    <row r="1" spans="1:13" ht="18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18" x14ac:dyDescent="0.3">
      <c r="A2" s="52" t="s">
        <v>0</v>
      </c>
      <c r="B2" s="59"/>
      <c r="C2" s="59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18" x14ac:dyDescent="0.3">
      <c r="A3" s="52" t="s">
        <v>61</v>
      </c>
      <c r="B3" s="59"/>
      <c r="C3" s="59"/>
      <c r="D3" s="59"/>
      <c r="E3" s="30"/>
      <c r="F3" s="30"/>
      <c r="G3" s="30"/>
      <c r="H3" s="30"/>
      <c r="I3" s="30"/>
      <c r="J3" s="30"/>
      <c r="K3" s="30"/>
      <c r="L3" s="30"/>
      <c r="M3" s="30"/>
    </row>
    <row r="5" spans="1:13" ht="30" customHeight="1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</row>
    <row r="6" spans="1:13" ht="42" customHeight="1" x14ac:dyDescent="0.3">
      <c r="A6" s="4">
        <v>1</v>
      </c>
      <c r="B6" s="8" t="s">
        <v>49</v>
      </c>
      <c r="C6" s="8" t="s">
        <v>17</v>
      </c>
      <c r="D6" s="26">
        <v>16127240</v>
      </c>
      <c r="E6" s="22" t="s">
        <v>50</v>
      </c>
      <c r="F6" s="22" t="s">
        <v>51</v>
      </c>
      <c r="G6" s="22" t="s">
        <v>52</v>
      </c>
      <c r="H6" s="22" t="s">
        <v>53</v>
      </c>
      <c r="I6" s="9" t="s">
        <v>54</v>
      </c>
      <c r="J6" s="7"/>
      <c r="K6" s="12"/>
      <c r="L6" s="9" t="s">
        <v>62</v>
      </c>
      <c r="M6" s="25"/>
    </row>
    <row r="7" spans="1:13" ht="42" customHeight="1" x14ac:dyDescent="0.3">
      <c r="A7" s="13">
        <v>2</v>
      </c>
      <c r="B7" s="19" t="s">
        <v>49</v>
      </c>
      <c r="C7" s="19" t="s">
        <v>17</v>
      </c>
      <c r="D7" s="27">
        <v>336003490</v>
      </c>
      <c r="E7" s="28" t="s">
        <v>55</v>
      </c>
      <c r="F7" s="28" t="s">
        <v>56</v>
      </c>
      <c r="G7" s="28" t="s">
        <v>50</v>
      </c>
      <c r="H7" s="28" t="s">
        <v>57</v>
      </c>
      <c r="I7" s="20" t="s">
        <v>58</v>
      </c>
      <c r="J7" s="17"/>
      <c r="K7" s="18"/>
      <c r="L7" s="20" t="s">
        <v>63</v>
      </c>
      <c r="M7" s="29"/>
    </row>
    <row r="8" spans="1:13" ht="42" customHeight="1" x14ac:dyDescent="0.3">
      <c r="A8" s="4">
        <v>3</v>
      </c>
      <c r="B8" s="8" t="s">
        <v>49</v>
      </c>
      <c r="C8" s="8" t="s">
        <v>17</v>
      </c>
      <c r="D8" s="26">
        <v>336003490</v>
      </c>
      <c r="E8" s="22" t="s">
        <v>55</v>
      </c>
      <c r="F8" s="22" t="s">
        <v>56</v>
      </c>
      <c r="G8" s="22" t="s">
        <v>50</v>
      </c>
      <c r="H8" s="22" t="s">
        <v>57</v>
      </c>
      <c r="I8" s="9" t="s">
        <v>58</v>
      </c>
      <c r="J8" s="7"/>
      <c r="K8" s="12"/>
      <c r="L8" s="9" t="s">
        <v>64</v>
      </c>
      <c r="M8" s="25"/>
    </row>
    <row r="9" spans="1:13" ht="42" customHeight="1" x14ac:dyDescent="0.3">
      <c r="A9" s="56">
        <v>4</v>
      </c>
      <c r="B9" s="57"/>
      <c r="C9" s="58"/>
      <c r="D9" s="27">
        <v>135269647</v>
      </c>
      <c r="E9" s="28" t="s">
        <v>26</v>
      </c>
      <c r="F9" s="28" t="s">
        <v>27</v>
      </c>
      <c r="G9" s="28" t="s">
        <v>65</v>
      </c>
      <c r="H9" s="28" t="s">
        <v>66</v>
      </c>
      <c r="I9" s="20" t="s">
        <v>30</v>
      </c>
      <c r="J9" s="17"/>
      <c r="K9" s="18"/>
      <c r="L9" s="20" t="s">
        <v>67</v>
      </c>
      <c r="M9" s="29"/>
    </row>
    <row r="10" spans="1:13" ht="42" customHeight="1" x14ac:dyDescent="0.3">
      <c r="A10" s="60"/>
      <c r="B10" s="57"/>
      <c r="C10" s="57"/>
      <c r="D10" s="58"/>
      <c r="E10" s="7"/>
      <c r="F10" s="7"/>
      <c r="G10" s="7"/>
      <c r="H10" s="7"/>
      <c r="I10" s="25"/>
      <c r="J10" s="7"/>
      <c r="K10" s="7"/>
      <c r="L10" s="25"/>
      <c r="M10" s="25"/>
    </row>
    <row r="12" spans="1:13" ht="28.8" customHeight="1" x14ac:dyDescent="0.3"/>
  </sheetData>
  <autoFilter ref="A5:M10" xr:uid="{00000000-0009-0000-0000-00000B000000}"/>
  <mergeCells count="4">
    <mergeCell ref="A9:C9"/>
    <mergeCell ref="A2:C2"/>
    <mergeCell ref="A3:D3"/>
    <mergeCell ref="A10:D10"/>
  </mergeCells>
  <dataValidations count="1">
    <dataValidation type="list" allowBlank="1" sqref="J6:J105" xr:uid="{00000000-0002-0000-0B00-000000000000}">
      <formula1>"DA,NE"</formula1>
    </dataValidation>
  </dataValidations>
  <pageMargins left="0.70866141732283472" right="0.70866141732283472" top="0.74803149606299213" bottom="0.74803149606299213" header="0.31496062992125978" footer="0.31496062992125978"/>
  <pageSetup paperSize="9" scale="72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53"/>
  <sheetViews>
    <sheetView showGridLines="0" zoomScale="90" zoomScaleNormal="90" workbookViewId="0">
      <pane ySplit="5" topLeftCell="A6" activePane="bottomLeft" state="frozen"/>
      <selection pane="bottomLeft" activeCell="B3" sqref="B3"/>
    </sheetView>
  </sheetViews>
  <sheetFormatPr defaultColWidth="24" defaultRowHeight="14.4" x14ac:dyDescent="0.3"/>
  <cols>
    <col min="1" max="1" width="8" style="2" bestFit="1" customWidth="1"/>
    <col min="2" max="2" width="22" style="2" bestFit="1" customWidth="1"/>
    <col min="3" max="3" width="18" style="2" bestFit="1" customWidth="1"/>
    <col min="4" max="4" width="14" style="2" bestFit="1" customWidth="1"/>
    <col min="5" max="5" width="18" style="2" bestFit="1" customWidth="1"/>
    <col min="6" max="6" width="22" style="2" bestFit="1" customWidth="1"/>
    <col min="7" max="7" width="18" style="2" bestFit="1" customWidth="1"/>
    <col min="8" max="8" width="22" style="2" bestFit="1" customWidth="1"/>
    <col min="9" max="9" width="55" style="2" bestFit="1" customWidth="1"/>
    <col min="10" max="10" width="14" style="2" bestFit="1" customWidth="1"/>
    <col min="11" max="11" width="18" style="2" bestFit="1" customWidth="1"/>
    <col min="12" max="12" width="28" style="2" bestFit="1" customWidth="1"/>
    <col min="13" max="13" width="24" style="2" customWidth="1"/>
    <col min="14" max="16384" width="24" style="2"/>
  </cols>
  <sheetData>
    <row r="1" spans="1:13" ht="18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18" x14ac:dyDescent="0.3">
      <c r="A2" s="52" t="s">
        <v>0</v>
      </c>
      <c r="B2" s="53"/>
      <c r="C2" s="53"/>
      <c r="D2" s="53"/>
      <c r="E2" s="53"/>
      <c r="F2" s="30"/>
      <c r="G2" s="30"/>
      <c r="H2" s="30"/>
      <c r="I2" s="30"/>
      <c r="J2" s="30"/>
      <c r="K2" s="30"/>
      <c r="L2" s="30"/>
      <c r="M2" s="30"/>
    </row>
    <row r="3" spans="1:13" ht="18" x14ac:dyDescent="0.3">
      <c r="A3" s="31" t="s">
        <v>46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ht="28.8" customHeight="1" x14ac:dyDescent="0.3"/>
    <row r="5" spans="1:13" ht="30" customHeight="1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</row>
    <row r="6" spans="1:13" ht="42" customHeight="1" x14ac:dyDescent="0.3">
      <c r="A6" s="4"/>
      <c r="B6" s="5"/>
      <c r="C6" s="5"/>
      <c r="D6" s="6"/>
      <c r="E6" s="6"/>
      <c r="F6" s="6"/>
      <c r="G6" s="6"/>
      <c r="H6" s="6"/>
      <c r="I6" s="5"/>
      <c r="J6" s="7"/>
      <c r="K6" s="7"/>
      <c r="L6" s="8"/>
      <c r="M6" s="9"/>
    </row>
    <row r="8" spans="1:13" ht="28.8" customHeight="1" x14ac:dyDescent="0.3"/>
    <row r="13" spans="1:13" ht="28.8" customHeight="1" x14ac:dyDescent="0.3"/>
    <row r="20" ht="28.8" customHeight="1" x14ac:dyDescent="0.3"/>
    <row r="21" ht="28.8" customHeight="1" x14ac:dyDescent="0.3"/>
    <row r="28" ht="28.8" customHeight="1" x14ac:dyDescent="0.3"/>
    <row r="30" ht="28.8" customHeight="1" x14ac:dyDescent="0.3"/>
    <row r="31" ht="28.8" customHeight="1" x14ac:dyDescent="0.3"/>
    <row r="32" ht="28.8" customHeight="1" x14ac:dyDescent="0.3"/>
    <row r="35" ht="132" customHeight="1" x14ac:dyDescent="0.3"/>
    <row r="38" ht="28.8" customHeight="1" x14ac:dyDescent="0.3"/>
    <row r="44" ht="86.4" customHeight="1" x14ac:dyDescent="0.3"/>
    <row r="45" ht="100.8" customHeight="1" x14ac:dyDescent="0.3"/>
    <row r="46" ht="28.8" customHeight="1" x14ac:dyDescent="0.3"/>
    <row r="47" ht="28.8" customHeight="1" x14ac:dyDescent="0.3"/>
    <row r="48" ht="100.8" customHeight="1" x14ac:dyDescent="0.3"/>
    <row r="49" ht="100.8" customHeight="1" x14ac:dyDescent="0.3"/>
    <row r="51" ht="28.8" customHeight="1" x14ac:dyDescent="0.3"/>
    <row r="52" ht="28.8" customHeight="1" x14ac:dyDescent="0.3"/>
    <row r="53" ht="28.8" customHeight="1" x14ac:dyDescent="0.3"/>
  </sheetData>
  <autoFilter ref="A5:M6" xr:uid="{00000000-0009-0000-0000-000001000000}">
    <sortState xmlns:xlrd2="http://schemas.microsoft.com/office/spreadsheetml/2017/richdata2" ref="A5:L57">
      <sortCondition ref="A4:A25"/>
    </sortState>
  </autoFilter>
  <mergeCells count="1">
    <mergeCell ref="A2:E2"/>
  </mergeCells>
  <dataValidations count="1">
    <dataValidation type="list" allowBlank="1" sqref="J6:J105" xr:uid="{00000000-0002-0000-0100-000000000000}">
      <formula1>"DA,NE"</formula1>
    </dataValidation>
  </dataValidations>
  <pageMargins left="0.7" right="0.7" top="0.75" bottom="0.75" header="0.3" footer="0.3"/>
  <pageSetup paperSize="9" scale="42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showGridLines="0" zoomScale="90" zoomScaleNormal="90" workbookViewId="0">
      <pane ySplit="5" topLeftCell="A6" activePane="bottomLeft" state="frozen"/>
      <selection pane="bottomLeft" activeCell="G14" sqref="G14"/>
    </sheetView>
  </sheetViews>
  <sheetFormatPr defaultColWidth="24" defaultRowHeight="14.4" x14ac:dyDescent="0.3"/>
  <cols>
    <col min="1" max="1" width="8" style="2" customWidth="1"/>
    <col min="2" max="2" width="22" style="2" bestFit="1" customWidth="1"/>
    <col min="3" max="3" width="18" style="2" bestFit="1" customWidth="1"/>
    <col min="4" max="4" width="14" style="2" bestFit="1" customWidth="1"/>
    <col min="5" max="5" width="18" style="2" bestFit="1" customWidth="1"/>
    <col min="6" max="6" width="22" style="2" bestFit="1" customWidth="1"/>
    <col min="7" max="7" width="55" style="2" bestFit="1" customWidth="1"/>
    <col min="8" max="8" width="14" style="2" customWidth="1"/>
    <col min="9" max="9" width="18" style="2" bestFit="1" customWidth="1"/>
    <col min="10" max="10" width="73.21875" style="2" bestFit="1" customWidth="1"/>
    <col min="11" max="11" width="24" style="2" customWidth="1"/>
    <col min="12" max="16384" width="24" style="2"/>
  </cols>
  <sheetData>
    <row r="1" spans="1:11" ht="18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18" x14ac:dyDescent="0.3">
      <c r="A2" s="52" t="s">
        <v>0</v>
      </c>
      <c r="B2" s="53"/>
      <c r="C2" s="53"/>
      <c r="D2" s="53"/>
      <c r="E2" s="30"/>
      <c r="F2" s="30"/>
      <c r="G2" s="30"/>
      <c r="H2" s="30"/>
      <c r="I2" s="30"/>
      <c r="J2" s="30"/>
      <c r="K2" s="30"/>
    </row>
    <row r="3" spans="1:11" ht="18" x14ac:dyDescent="0.3">
      <c r="A3" s="52" t="s">
        <v>1</v>
      </c>
      <c r="B3" s="53"/>
      <c r="C3" s="53"/>
      <c r="D3" s="53"/>
      <c r="E3" s="30"/>
      <c r="F3" s="30"/>
      <c r="G3" s="30"/>
      <c r="H3" s="30"/>
      <c r="I3" s="30"/>
      <c r="J3" s="30"/>
      <c r="K3" s="30"/>
    </row>
    <row r="5" spans="1:11" ht="30" customHeight="1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8</v>
      </c>
      <c r="F5" s="3" t="s">
        <v>9</v>
      </c>
      <c r="G5" s="3" t="s">
        <v>10</v>
      </c>
      <c r="H5" s="3" t="s">
        <v>11</v>
      </c>
      <c r="I5" s="3" t="s">
        <v>12</v>
      </c>
      <c r="J5" s="3" t="s">
        <v>13</v>
      </c>
      <c r="K5" s="3" t="s">
        <v>14</v>
      </c>
    </row>
    <row r="6" spans="1:11" s="50" customFormat="1" ht="42" customHeight="1" x14ac:dyDescent="0.3">
      <c r="A6" s="41" t="s">
        <v>15</v>
      </c>
      <c r="B6" s="42" t="s">
        <v>16</v>
      </c>
      <c r="C6" s="42" t="s">
        <v>17</v>
      </c>
      <c r="D6" s="43" t="s">
        <v>18</v>
      </c>
      <c r="E6" s="44" t="s">
        <v>26</v>
      </c>
      <c r="F6" s="44" t="s">
        <v>71</v>
      </c>
      <c r="G6" s="42" t="s">
        <v>19</v>
      </c>
      <c r="H6" s="45" t="s">
        <v>20</v>
      </c>
      <c r="I6" s="48" t="s">
        <v>68</v>
      </c>
      <c r="J6" s="49" t="s">
        <v>69</v>
      </c>
      <c r="K6" s="47" t="s">
        <v>77</v>
      </c>
    </row>
    <row r="7" spans="1:11" ht="42" customHeight="1" x14ac:dyDescent="0.3">
      <c r="A7" s="13" t="s">
        <v>21</v>
      </c>
      <c r="B7" s="14" t="s">
        <v>16</v>
      </c>
      <c r="C7" s="14" t="s">
        <v>17</v>
      </c>
      <c r="D7" s="15">
        <v>135261820</v>
      </c>
      <c r="E7" s="16" t="s">
        <v>22</v>
      </c>
      <c r="F7" s="16" t="s">
        <v>23</v>
      </c>
      <c r="G7" s="14" t="s">
        <v>24</v>
      </c>
      <c r="H7" s="17" t="s">
        <v>20</v>
      </c>
      <c r="I7" s="28" t="s">
        <v>70</v>
      </c>
      <c r="J7" s="19"/>
      <c r="K7" s="19" t="s">
        <v>77</v>
      </c>
    </row>
    <row r="8" spans="1:11" ht="28.8" x14ac:dyDescent="0.3">
      <c r="A8" s="13" t="s">
        <v>25</v>
      </c>
      <c r="B8" s="14" t="s">
        <v>16</v>
      </c>
      <c r="C8" s="14" t="s">
        <v>17</v>
      </c>
      <c r="D8" s="15">
        <v>135269647</v>
      </c>
      <c r="E8" s="16" t="s">
        <v>28</v>
      </c>
      <c r="F8" s="16" t="s">
        <v>29</v>
      </c>
      <c r="G8" s="14" t="s">
        <v>30</v>
      </c>
      <c r="H8" s="17" t="s">
        <v>20</v>
      </c>
      <c r="I8" s="28" t="s">
        <v>70</v>
      </c>
      <c r="J8" s="19"/>
      <c r="K8" s="19" t="s">
        <v>77</v>
      </c>
    </row>
    <row r="11" spans="1:11" ht="57.6" customHeight="1" x14ac:dyDescent="0.3"/>
    <row r="21" ht="43.2" customHeight="1" x14ac:dyDescent="0.3"/>
    <row r="23" ht="26.4" customHeight="1" x14ac:dyDescent="0.3"/>
    <row r="24" ht="57.6" customHeight="1" x14ac:dyDescent="0.3"/>
    <row r="25" ht="26.4" customHeight="1" x14ac:dyDescent="0.3"/>
    <row r="28" ht="57.6" customHeight="1" x14ac:dyDescent="0.3"/>
    <row r="30" ht="28.8" customHeight="1" x14ac:dyDescent="0.3"/>
    <row r="35" ht="43.2" customHeight="1" x14ac:dyDescent="0.3"/>
    <row r="37" ht="26.4" customHeight="1" x14ac:dyDescent="0.3"/>
    <row r="39" ht="26.4" customHeight="1" x14ac:dyDescent="0.3"/>
    <row r="43" ht="43.2" customHeight="1" x14ac:dyDescent="0.3"/>
    <row r="47" ht="57.6" customHeight="1" x14ac:dyDescent="0.3"/>
    <row r="53" ht="86.4" customHeight="1" x14ac:dyDescent="0.3"/>
    <row r="55" ht="28.8" customHeight="1" x14ac:dyDescent="0.3"/>
    <row r="56" ht="43.2" customHeight="1" x14ac:dyDescent="0.3"/>
  </sheetData>
  <autoFilter ref="A5:K7" xr:uid="{00000000-0009-0000-0000-000002000000}">
    <sortState xmlns:xlrd2="http://schemas.microsoft.com/office/spreadsheetml/2017/richdata2" ref="A6:J56">
      <sortCondition ref="A5:A35"/>
    </sortState>
  </autoFilter>
  <mergeCells count="2">
    <mergeCell ref="A2:D2"/>
    <mergeCell ref="A3:D3"/>
  </mergeCells>
  <dataValidations count="1">
    <dataValidation type="list" allowBlank="1" sqref="H6:H105" xr:uid="{00000000-0002-0000-0200-000000000000}">
      <formula1>"DA,NE"</formula1>
    </dataValidation>
  </dataValidations>
  <pageMargins left="0.70866141732283472" right="0.70866141732283472" top="0.74803149606299213" bottom="0.74803149606299213" header="0.31496062992125978" footer="0.31496062992125978"/>
  <pageSetup paperSize="9" scale="58" orientation="landscape" horizontalDpi="300" verticalDpi="300"/>
  <rowBreaks count="1" manualBreakCount="1">
    <brk id="29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M12"/>
  <sheetViews>
    <sheetView showGridLines="0" zoomScaleNormal="100" workbookViewId="0">
      <pane ySplit="5" topLeftCell="A6" activePane="bottomLeft" state="frozen"/>
      <selection pane="bottomLeft"/>
    </sheetView>
  </sheetViews>
  <sheetFormatPr defaultColWidth="9.21875" defaultRowHeight="14.4" x14ac:dyDescent="0.3"/>
  <cols>
    <col min="1" max="1" width="8" style="2" bestFit="1" customWidth="1"/>
    <col min="2" max="2" width="22" style="2" bestFit="1" customWidth="1"/>
    <col min="3" max="3" width="18" style="2" bestFit="1" customWidth="1"/>
    <col min="4" max="4" width="14" style="2" bestFit="1" customWidth="1"/>
    <col min="5" max="5" width="18" style="2" bestFit="1" customWidth="1"/>
    <col min="6" max="6" width="22" customWidth="1"/>
    <col min="7" max="7" width="18" style="2" bestFit="1" customWidth="1"/>
    <col min="8" max="8" width="22" customWidth="1"/>
    <col min="9" max="9" width="55" style="2" bestFit="1" customWidth="1"/>
    <col min="10" max="10" width="14" style="2" bestFit="1" customWidth="1"/>
    <col min="11" max="11" width="18" style="2" bestFit="1" customWidth="1"/>
    <col min="12" max="12" width="28" style="2" bestFit="1" customWidth="1"/>
    <col min="13" max="13" width="24" style="2" customWidth="1"/>
    <col min="14" max="14" width="9.21875" style="2" customWidth="1"/>
    <col min="15" max="16384" width="9.21875" style="2"/>
  </cols>
  <sheetData>
    <row r="1" spans="1:13" ht="18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18" x14ac:dyDescent="0.3">
      <c r="A2" s="52" t="s">
        <v>0</v>
      </c>
      <c r="B2" s="53"/>
      <c r="C2" s="53"/>
      <c r="D2" s="53"/>
      <c r="E2" s="30"/>
      <c r="F2" s="30"/>
      <c r="G2" s="30"/>
      <c r="H2" s="30"/>
      <c r="I2" s="30"/>
      <c r="J2" s="30"/>
      <c r="K2" s="30"/>
      <c r="L2" s="30"/>
      <c r="M2" s="30"/>
    </row>
    <row r="3" spans="1:13" ht="18" x14ac:dyDescent="0.3">
      <c r="A3" s="52" t="s">
        <v>47</v>
      </c>
      <c r="B3" s="53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5" spans="1:13" ht="30" customHeight="1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</row>
    <row r="6" spans="1:13" ht="42" customHeight="1" x14ac:dyDescent="0.3">
      <c r="A6" s="4"/>
      <c r="B6" s="5"/>
      <c r="C6" s="5"/>
      <c r="D6" s="6"/>
      <c r="E6" s="6"/>
      <c r="F6" s="6"/>
      <c r="G6" s="6"/>
      <c r="H6" s="6"/>
      <c r="I6" s="21"/>
      <c r="J6" s="7"/>
      <c r="K6" s="22"/>
      <c r="L6" s="8"/>
      <c r="M6" s="8"/>
    </row>
    <row r="12" spans="1:13" ht="28.8" customHeight="1" x14ac:dyDescent="0.3"/>
  </sheetData>
  <autoFilter ref="A5:M6" xr:uid="{00000000-0009-0000-0000-000003000000}">
    <sortState xmlns:xlrd2="http://schemas.microsoft.com/office/spreadsheetml/2017/richdata2" ref="A6:L18">
      <sortCondition ref="A5"/>
    </sortState>
  </autoFilter>
  <mergeCells count="2">
    <mergeCell ref="A3:B3"/>
    <mergeCell ref="A2:D2"/>
  </mergeCells>
  <dataValidations count="1">
    <dataValidation type="list" allowBlank="1" sqref="J6:J105" xr:uid="{00000000-0002-0000-0300-000000000000}">
      <formula1>"DA,NE"</formula1>
    </dataValidation>
  </dataValidations>
  <pageMargins left="0.7" right="0.7" top="0.75" bottom="0.75" header="0.3" footer="0.3"/>
  <pageSetup paperSize="9" scale="4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1"/>
  <sheetViews>
    <sheetView showGridLines="0" zoomScale="90" zoomScaleNormal="90" workbookViewId="0">
      <pane ySplit="5" topLeftCell="A6" activePane="bottomLeft" state="frozen"/>
      <selection pane="bottomLeft" activeCell="B12" sqref="B12"/>
    </sheetView>
  </sheetViews>
  <sheetFormatPr defaultColWidth="24" defaultRowHeight="14.4" x14ac:dyDescent="0.3"/>
  <cols>
    <col min="1" max="1" width="8" style="2" bestFit="1" customWidth="1"/>
    <col min="2" max="2" width="22" style="2" customWidth="1"/>
    <col min="3" max="3" width="18" style="2" bestFit="1" customWidth="1"/>
    <col min="4" max="4" width="14" style="2" bestFit="1" customWidth="1"/>
    <col min="5" max="5" width="18" style="2" bestFit="1" customWidth="1"/>
    <col min="6" max="6" width="22" customWidth="1"/>
    <col min="7" max="7" width="55" style="2" bestFit="1" customWidth="1"/>
    <col min="8" max="8" width="14" style="2" customWidth="1"/>
    <col min="9" max="9" width="18" style="2" bestFit="1" customWidth="1"/>
    <col min="10" max="10" width="28" style="2" bestFit="1" customWidth="1"/>
    <col min="11" max="11" width="24" style="2" customWidth="1"/>
    <col min="12" max="16384" width="24" style="2"/>
  </cols>
  <sheetData>
    <row r="1" spans="1:11" ht="18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18" x14ac:dyDescent="0.3">
      <c r="A2" s="52" t="s">
        <v>0</v>
      </c>
      <c r="B2" s="53"/>
      <c r="C2" s="53"/>
      <c r="D2" s="53"/>
      <c r="E2" s="30"/>
      <c r="F2" s="30"/>
      <c r="G2" s="30"/>
      <c r="H2" s="30"/>
      <c r="I2" s="30"/>
      <c r="J2" s="30"/>
      <c r="K2" s="30"/>
    </row>
    <row r="3" spans="1:11" ht="18" x14ac:dyDescent="0.3">
      <c r="A3" s="52" t="s">
        <v>48</v>
      </c>
      <c r="B3" s="53"/>
      <c r="C3" s="53"/>
      <c r="D3" s="53"/>
      <c r="E3" s="30"/>
      <c r="F3" s="30"/>
      <c r="G3" s="30"/>
      <c r="H3" s="30"/>
      <c r="I3" s="30"/>
      <c r="J3" s="30"/>
      <c r="K3" s="30"/>
    </row>
    <row r="5" spans="1:11" ht="30" customHeight="1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8</v>
      </c>
      <c r="F5" s="3" t="s">
        <v>9</v>
      </c>
      <c r="G5" s="3" t="s">
        <v>10</v>
      </c>
      <c r="H5" s="3" t="s">
        <v>11</v>
      </c>
      <c r="I5" s="3" t="s">
        <v>12</v>
      </c>
      <c r="J5" s="3" t="s">
        <v>13</v>
      </c>
      <c r="K5" s="3" t="s">
        <v>14</v>
      </c>
    </row>
    <row r="6" spans="1:11" ht="42" customHeight="1" x14ac:dyDescent="0.3">
      <c r="A6" s="41" t="s">
        <v>15</v>
      </c>
      <c r="B6" s="42" t="s">
        <v>49</v>
      </c>
      <c r="C6" s="42" t="s">
        <v>17</v>
      </c>
      <c r="D6" s="43">
        <v>16127240</v>
      </c>
      <c r="E6" s="44" t="s">
        <v>52</v>
      </c>
      <c r="F6" s="44" t="s">
        <v>53</v>
      </c>
      <c r="G6" s="42" t="s">
        <v>54</v>
      </c>
      <c r="H6" s="45" t="s">
        <v>20</v>
      </c>
      <c r="I6" s="46" t="s">
        <v>70</v>
      </c>
      <c r="J6" s="47"/>
      <c r="K6" s="47" t="s">
        <v>77</v>
      </c>
    </row>
    <row r="7" spans="1:11" ht="42" customHeight="1" x14ac:dyDescent="0.3">
      <c r="A7" s="13" t="s">
        <v>21</v>
      </c>
      <c r="B7" s="14" t="s">
        <v>49</v>
      </c>
      <c r="C7" s="14" t="s">
        <v>17</v>
      </c>
      <c r="D7" s="15">
        <v>336003490</v>
      </c>
      <c r="E7" s="16" t="s">
        <v>50</v>
      </c>
      <c r="F7" s="16" t="s">
        <v>57</v>
      </c>
      <c r="G7" s="14" t="s">
        <v>58</v>
      </c>
      <c r="H7" s="17" t="s">
        <v>20</v>
      </c>
      <c r="I7" s="23" t="s">
        <v>70</v>
      </c>
      <c r="J7" s="19"/>
      <c r="K7" s="19" t="s">
        <v>77</v>
      </c>
    </row>
    <row r="12" spans="1:11" ht="158.4" customHeight="1" x14ac:dyDescent="0.3"/>
    <row r="18" ht="117.6" customHeight="1" x14ac:dyDescent="0.3"/>
    <row r="21" ht="39.6" customHeight="1" x14ac:dyDescent="0.3"/>
  </sheetData>
  <autoFilter ref="A5:K7" xr:uid="{00000000-0009-0000-0000-000004000000}">
    <sortState xmlns:xlrd2="http://schemas.microsoft.com/office/spreadsheetml/2017/richdata2" ref="A6:J22">
      <sortCondition ref="A5:A18"/>
    </sortState>
  </autoFilter>
  <mergeCells count="2">
    <mergeCell ref="A2:D2"/>
    <mergeCell ref="A3:D3"/>
  </mergeCells>
  <dataValidations count="1">
    <dataValidation type="list" allowBlank="1" sqref="H6:H105" xr:uid="{00000000-0002-0000-0400-000000000000}">
      <formula1>"DA,NE"</formula1>
    </dataValidation>
  </dataValidations>
  <pageMargins left="0.7" right="0.7" top="0.75" bottom="0.75" header="0.3" footer="0.3"/>
  <pageSetup paperSize="9" scale="3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M53"/>
  <sheetViews>
    <sheetView workbookViewId="0"/>
  </sheetViews>
  <sheetFormatPr defaultColWidth="24" defaultRowHeight="14.4" x14ac:dyDescent="0.3"/>
  <cols>
    <col min="1" max="1" width="8" style="2" bestFit="1" customWidth="1"/>
    <col min="2" max="2" width="22" style="2" bestFit="1" customWidth="1"/>
    <col min="3" max="3" width="18" style="2" bestFit="1" customWidth="1"/>
    <col min="4" max="4" width="14" style="2" bestFit="1" customWidth="1"/>
    <col min="5" max="5" width="18" style="2" bestFit="1" customWidth="1"/>
    <col min="6" max="6" width="22" style="2" bestFit="1" customWidth="1"/>
    <col min="7" max="7" width="18" style="2" bestFit="1" customWidth="1"/>
    <col min="8" max="8" width="22" style="2" bestFit="1" customWidth="1"/>
    <col min="9" max="9" width="55" style="2" bestFit="1" customWidth="1"/>
    <col min="10" max="10" width="14" style="2" bestFit="1" customWidth="1"/>
    <col min="11" max="11" width="18" style="2" bestFit="1" customWidth="1"/>
    <col min="12" max="12" width="28" style="2" bestFit="1" customWidth="1"/>
    <col min="13" max="13" width="24" style="2" customWidth="1"/>
    <col min="14" max="16384" width="24" style="2"/>
  </cols>
  <sheetData>
    <row r="1" spans="1:13" ht="18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18" x14ac:dyDescent="0.3">
      <c r="A2" s="52" t="s">
        <v>0</v>
      </c>
      <c r="B2" s="53"/>
      <c r="C2" s="53"/>
      <c r="D2" s="53"/>
      <c r="E2" s="53"/>
      <c r="F2" s="30"/>
      <c r="G2" s="30"/>
      <c r="H2" s="30"/>
      <c r="I2" s="30"/>
      <c r="J2" s="30"/>
      <c r="K2" s="30"/>
      <c r="L2" s="30"/>
      <c r="M2" s="30"/>
    </row>
    <row r="3" spans="1:13" ht="18" x14ac:dyDescent="0.3">
      <c r="A3" s="31" t="s">
        <v>46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ht="28.8" customHeight="1" x14ac:dyDescent="0.3"/>
    <row r="5" spans="1:13" ht="30" customHeight="1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</row>
    <row r="6" spans="1:13" ht="42" customHeight="1" x14ac:dyDescent="0.3"/>
    <row r="8" spans="1:13" ht="28.8" customHeight="1" x14ac:dyDescent="0.3"/>
    <row r="13" spans="1:13" ht="28.8" customHeight="1" x14ac:dyDescent="0.3"/>
    <row r="20" ht="28.8" customHeight="1" x14ac:dyDescent="0.3"/>
    <row r="21" ht="28.8" customHeight="1" x14ac:dyDescent="0.3"/>
    <row r="28" ht="28.8" customHeight="1" x14ac:dyDescent="0.3"/>
    <row r="30" ht="28.8" customHeight="1" x14ac:dyDescent="0.3"/>
    <row r="31" ht="28.8" customHeight="1" x14ac:dyDescent="0.3"/>
    <row r="32" ht="28.8" customHeight="1" x14ac:dyDescent="0.3"/>
    <row r="35" ht="132" customHeight="1" x14ac:dyDescent="0.3"/>
    <row r="38" ht="28.8" customHeight="1" x14ac:dyDescent="0.3"/>
    <row r="44" ht="86.4" customHeight="1" x14ac:dyDescent="0.3"/>
    <row r="45" ht="100.8" customHeight="1" x14ac:dyDescent="0.3"/>
    <row r="46" ht="28.8" customHeight="1" x14ac:dyDescent="0.3"/>
    <row r="47" ht="28.8" customHeight="1" x14ac:dyDescent="0.3"/>
    <row r="48" ht="100.8" customHeight="1" x14ac:dyDescent="0.3"/>
    <row r="49" ht="100.8" customHeight="1" x14ac:dyDescent="0.3"/>
    <row r="51" ht="28.8" customHeight="1" x14ac:dyDescent="0.3"/>
    <row r="52" ht="28.8" customHeight="1" x14ac:dyDescent="0.3"/>
    <row r="53" ht="28.8" customHeight="1" x14ac:dyDescent="0.3"/>
  </sheetData>
  <mergeCells count="1">
    <mergeCell ref="A2:E2"/>
  </mergeCells>
  <pageMargins left="0.7" right="0.7" top="0.75" bottom="0.75" header="0.3" footer="0.3"/>
  <pageSetup paperSize="9" scale="42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M53"/>
  <sheetViews>
    <sheetView workbookViewId="0"/>
  </sheetViews>
  <sheetFormatPr defaultColWidth="24" defaultRowHeight="14.4" x14ac:dyDescent="0.3"/>
  <cols>
    <col min="1" max="1" width="8" style="2" bestFit="1" customWidth="1"/>
    <col min="2" max="2" width="22" style="2" bestFit="1" customWidth="1"/>
    <col min="3" max="3" width="18" style="2" bestFit="1" customWidth="1"/>
    <col min="4" max="4" width="14" style="2" bestFit="1" customWidth="1"/>
    <col min="5" max="5" width="18" style="2" bestFit="1" customWidth="1"/>
    <col min="6" max="6" width="22" style="2" bestFit="1" customWidth="1"/>
    <col min="7" max="7" width="18" style="2" bestFit="1" customWidth="1"/>
    <col min="8" max="8" width="22" style="2" bestFit="1" customWidth="1"/>
    <col min="9" max="9" width="55" style="2" bestFit="1" customWidth="1"/>
    <col min="10" max="10" width="14" style="2" bestFit="1" customWidth="1"/>
    <col min="11" max="11" width="18" style="2" bestFit="1" customWidth="1"/>
    <col min="12" max="12" width="28" style="2" bestFit="1" customWidth="1"/>
    <col min="13" max="13" width="24" style="2" customWidth="1"/>
    <col min="14" max="16384" width="24" style="2"/>
  </cols>
  <sheetData>
    <row r="1" spans="1:13" ht="18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18" x14ac:dyDescent="0.3">
      <c r="A2" s="52" t="s">
        <v>0</v>
      </c>
      <c r="B2" s="53"/>
      <c r="C2" s="53"/>
      <c r="D2" s="53"/>
      <c r="E2" s="53"/>
      <c r="F2" s="30"/>
      <c r="G2" s="30"/>
      <c r="H2" s="30"/>
      <c r="I2" s="30"/>
      <c r="J2" s="30"/>
      <c r="K2" s="30"/>
      <c r="L2" s="30"/>
      <c r="M2" s="30"/>
    </row>
    <row r="3" spans="1:13" ht="18" x14ac:dyDescent="0.3">
      <c r="A3" s="31" t="s">
        <v>46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ht="28.8" customHeight="1" x14ac:dyDescent="0.3"/>
    <row r="5" spans="1:13" ht="30" customHeight="1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</row>
    <row r="6" spans="1:13" ht="42" customHeight="1" x14ac:dyDescent="0.3"/>
    <row r="8" spans="1:13" ht="28.8" customHeight="1" x14ac:dyDescent="0.3"/>
    <row r="13" spans="1:13" ht="28.8" customHeight="1" x14ac:dyDescent="0.3"/>
    <row r="20" ht="28.8" customHeight="1" x14ac:dyDescent="0.3"/>
    <row r="21" ht="28.8" customHeight="1" x14ac:dyDescent="0.3"/>
    <row r="28" ht="28.8" customHeight="1" x14ac:dyDescent="0.3"/>
    <row r="30" ht="28.8" customHeight="1" x14ac:dyDescent="0.3"/>
    <row r="31" ht="28.8" customHeight="1" x14ac:dyDescent="0.3"/>
    <row r="32" ht="28.8" customHeight="1" x14ac:dyDescent="0.3"/>
    <row r="35" ht="132" customHeight="1" x14ac:dyDescent="0.3"/>
    <row r="38" ht="28.8" customHeight="1" x14ac:dyDescent="0.3"/>
    <row r="44" ht="86.4" customHeight="1" x14ac:dyDescent="0.3"/>
    <row r="45" ht="100.8" customHeight="1" x14ac:dyDescent="0.3"/>
    <row r="46" ht="28.8" customHeight="1" x14ac:dyDescent="0.3"/>
    <row r="47" ht="28.8" customHeight="1" x14ac:dyDescent="0.3"/>
    <row r="48" ht="100.8" customHeight="1" x14ac:dyDescent="0.3"/>
    <row r="49" ht="100.8" customHeight="1" x14ac:dyDescent="0.3"/>
    <row r="51" ht="28.8" customHeight="1" x14ac:dyDescent="0.3"/>
    <row r="52" ht="28.8" customHeight="1" x14ac:dyDescent="0.3"/>
    <row r="53" ht="28.8" customHeight="1" x14ac:dyDescent="0.3"/>
  </sheetData>
  <mergeCells count="1">
    <mergeCell ref="A2:E2"/>
  </mergeCells>
  <pageMargins left="0.7" right="0.7" top="0.75" bottom="0.75" header="0.3" footer="0.3"/>
  <pageSetup paperSize="9" scale="42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K54"/>
  <sheetViews>
    <sheetView showGridLines="0" zoomScaleNormal="100" workbookViewId="0">
      <pane ySplit="5" topLeftCell="A6" activePane="bottomLeft" state="frozen"/>
      <selection pane="bottomLeft" activeCell="H6" sqref="H6"/>
    </sheetView>
  </sheetViews>
  <sheetFormatPr defaultColWidth="24" defaultRowHeight="14.4" x14ac:dyDescent="0.3"/>
  <cols>
    <col min="1" max="1" width="8" style="2" bestFit="1" customWidth="1"/>
    <col min="2" max="2" width="22" style="2" customWidth="1"/>
    <col min="3" max="3" width="18" customWidth="1"/>
    <col min="4" max="4" width="14" style="2" customWidth="1"/>
    <col min="5" max="5" width="18" style="2" customWidth="1"/>
    <col min="6" max="6" width="22" style="2" customWidth="1"/>
    <col min="7" max="7" width="55" style="2" bestFit="1" customWidth="1"/>
    <col min="8" max="8" width="14" style="2" bestFit="1" customWidth="1"/>
    <col min="9" max="9" width="18" style="2" bestFit="1" customWidth="1"/>
    <col min="10" max="10" width="28" style="2" customWidth="1"/>
    <col min="11" max="11" width="24" style="2" customWidth="1"/>
    <col min="12" max="16384" width="24" style="2"/>
  </cols>
  <sheetData>
    <row r="1" spans="1:11" ht="18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18" x14ac:dyDescent="0.3">
      <c r="A2" s="52" t="s">
        <v>0</v>
      </c>
      <c r="B2" s="53"/>
      <c r="C2" s="54"/>
      <c r="D2" s="53"/>
      <c r="E2" s="30"/>
      <c r="F2" s="30"/>
      <c r="G2" s="30"/>
      <c r="H2" s="30"/>
      <c r="I2" s="30"/>
      <c r="J2" s="30"/>
      <c r="K2" s="30"/>
    </row>
    <row r="3" spans="1:11" ht="18" x14ac:dyDescent="0.3">
      <c r="A3" s="52" t="s">
        <v>59</v>
      </c>
      <c r="B3" s="53"/>
      <c r="C3" s="54"/>
      <c r="D3" s="53"/>
      <c r="E3" s="30"/>
      <c r="F3" s="30"/>
      <c r="G3" s="30"/>
      <c r="H3" s="30"/>
      <c r="I3" s="30"/>
      <c r="J3" s="30"/>
      <c r="K3" s="30"/>
    </row>
    <row r="5" spans="1:11" ht="30" customHeight="1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8</v>
      </c>
      <c r="F5" s="3" t="s">
        <v>9</v>
      </c>
      <c r="G5" s="3" t="s">
        <v>10</v>
      </c>
      <c r="H5" s="3" t="s">
        <v>11</v>
      </c>
      <c r="I5" s="3" t="s">
        <v>12</v>
      </c>
      <c r="J5" s="3" t="s">
        <v>13</v>
      </c>
      <c r="K5" s="3" t="s">
        <v>14</v>
      </c>
    </row>
    <row r="6" spans="1:11" ht="42" customHeight="1" x14ac:dyDescent="0.3">
      <c r="A6" s="37" t="s">
        <v>15</v>
      </c>
      <c r="B6" s="38" t="s">
        <v>72</v>
      </c>
      <c r="C6" s="39" t="s">
        <v>17</v>
      </c>
      <c r="D6" s="40" t="s">
        <v>73</v>
      </c>
      <c r="E6" s="38" t="s">
        <v>74</v>
      </c>
      <c r="F6" s="38" t="s">
        <v>75</v>
      </c>
      <c r="G6" s="38" t="s">
        <v>76</v>
      </c>
      <c r="H6" s="38" t="s">
        <v>78</v>
      </c>
      <c r="I6" s="38" t="s">
        <v>70</v>
      </c>
      <c r="J6" s="38"/>
      <c r="K6" s="38" t="s">
        <v>77</v>
      </c>
    </row>
    <row r="8" spans="1:11" ht="28.8" customHeight="1" x14ac:dyDescent="0.3"/>
    <row r="10" spans="1:11" ht="28.8" customHeight="1" x14ac:dyDescent="0.3"/>
    <row r="11" spans="1:11" ht="28.8" customHeight="1" x14ac:dyDescent="0.3"/>
    <row r="12" spans="1:11" ht="28.8" customHeight="1" x14ac:dyDescent="0.3"/>
    <row r="17" ht="28.8" customHeight="1" x14ac:dyDescent="0.3"/>
    <row r="20" ht="28.8" customHeight="1" x14ac:dyDescent="0.3"/>
    <row r="30" ht="28.8" customHeight="1" x14ac:dyDescent="0.3"/>
    <row r="34" ht="28.8" customHeight="1" x14ac:dyDescent="0.3"/>
    <row r="35" ht="28.8" customHeight="1" x14ac:dyDescent="0.3"/>
    <row r="40" ht="28.8" customHeight="1" x14ac:dyDescent="0.3"/>
    <row r="41" ht="28.8" customHeight="1" x14ac:dyDescent="0.3"/>
    <row r="47" ht="44.4" customHeight="1" x14ac:dyDescent="0.3"/>
    <row r="50" ht="28.8" customHeight="1" x14ac:dyDescent="0.3"/>
    <row r="52" ht="28.8" customHeight="1" x14ac:dyDescent="0.3"/>
    <row r="54" ht="72" customHeight="1" x14ac:dyDescent="0.3"/>
  </sheetData>
  <autoFilter ref="A5:K6" xr:uid="{00000000-0009-0000-0000-000007000000}">
    <sortState xmlns:xlrd2="http://schemas.microsoft.com/office/spreadsheetml/2017/richdata2" ref="A6:J52">
      <sortCondition ref="A5"/>
    </sortState>
  </autoFilter>
  <mergeCells count="2">
    <mergeCell ref="A2:D2"/>
    <mergeCell ref="A3:D3"/>
  </mergeCells>
  <dataValidations count="1">
    <dataValidation type="list" allowBlank="1" sqref="H6:H105" xr:uid="{00000000-0002-0000-0700-000000000000}">
      <formula1>"DA,NE"</formula1>
    </dataValidation>
  </dataValidations>
  <pageMargins left="0.7" right="0.7" top="0.75" bottom="0.75" header="0.3" footer="0.3"/>
  <pageSetup paperSize="9" scale="45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M15"/>
  <sheetViews>
    <sheetView showGridLines="0" zoomScaleNormal="100" workbookViewId="0">
      <pane ySplit="5" topLeftCell="A6" activePane="bottomLeft" state="frozen"/>
      <selection pane="bottomLeft" activeCell="I13" sqref="I13"/>
    </sheetView>
  </sheetViews>
  <sheetFormatPr defaultColWidth="24" defaultRowHeight="14.4" x14ac:dyDescent="0.3"/>
  <cols>
    <col min="1" max="1" width="8" style="2" bestFit="1" customWidth="1"/>
    <col min="2" max="2" width="22" style="2" bestFit="1" customWidth="1"/>
    <col min="3" max="3" width="18" style="2" bestFit="1" customWidth="1"/>
    <col min="4" max="4" width="14" style="2" bestFit="1" customWidth="1"/>
    <col min="5" max="5" width="18" style="2" bestFit="1" customWidth="1"/>
    <col min="6" max="6" width="22" style="2" bestFit="1" customWidth="1"/>
    <col min="7" max="7" width="18" style="2" bestFit="1" customWidth="1"/>
    <col min="8" max="8" width="22" customWidth="1"/>
    <col min="9" max="9" width="55" style="2" bestFit="1" customWidth="1"/>
    <col min="10" max="10" width="14" style="2" bestFit="1" customWidth="1"/>
    <col min="11" max="11" width="18" style="2" bestFit="1" customWidth="1"/>
    <col min="12" max="12" width="28" style="2" bestFit="1" customWidth="1"/>
    <col min="13" max="13" width="24" style="2" customWidth="1"/>
    <col min="14" max="16384" width="24" style="2"/>
  </cols>
  <sheetData>
    <row r="1" spans="1:13" ht="18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18" x14ac:dyDescent="0.3">
      <c r="A2" s="52" t="s">
        <v>0</v>
      </c>
      <c r="B2" s="53"/>
      <c r="C2" s="53"/>
      <c r="D2" s="53"/>
      <c r="E2" s="30"/>
      <c r="F2" s="30"/>
      <c r="G2" s="30"/>
      <c r="H2" s="30"/>
      <c r="I2" s="30"/>
      <c r="J2" s="30"/>
      <c r="K2" s="30"/>
      <c r="L2" s="30"/>
      <c r="M2" s="30"/>
    </row>
    <row r="3" spans="1:13" ht="18" x14ac:dyDescent="0.3">
      <c r="A3" s="52" t="s">
        <v>60</v>
      </c>
      <c r="B3" s="53"/>
      <c r="C3" s="53"/>
      <c r="D3" s="53"/>
      <c r="E3" s="53"/>
      <c r="F3" s="30"/>
      <c r="G3" s="30"/>
      <c r="H3" s="30"/>
      <c r="I3" s="30"/>
      <c r="J3" s="30"/>
      <c r="K3" s="30"/>
      <c r="L3" s="30"/>
      <c r="M3" s="30"/>
    </row>
    <row r="5" spans="1:13" ht="30" customHeight="1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</row>
    <row r="6" spans="1:13" ht="42" customHeight="1" x14ac:dyDescent="0.3">
      <c r="A6" s="4"/>
      <c r="B6" s="10"/>
      <c r="C6" s="10"/>
      <c r="D6" s="11"/>
      <c r="E6" s="11"/>
      <c r="F6" s="11"/>
      <c r="G6" s="11"/>
      <c r="H6" s="11"/>
      <c r="I6" s="10"/>
      <c r="J6" s="7"/>
      <c r="K6" s="24"/>
      <c r="L6" s="8"/>
      <c r="M6" s="25"/>
    </row>
    <row r="12" spans="1:13" ht="39.6" customHeight="1" x14ac:dyDescent="0.3"/>
    <row r="15" spans="1:13" ht="26.4" customHeight="1" x14ac:dyDescent="0.3"/>
  </sheetData>
  <autoFilter ref="A5:M6" xr:uid="{00000000-0009-0000-0000-000008000000}">
    <sortState xmlns:xlrd2="http://schemas.microsoft.com/office/spreadsheetml/2017/richdata2" ref="A6:L29">
      <sortCondition ref="A5"/>
    </sortState>
  </autoFilter>
  <mergeCells count="2">
    <mergeCell ref="A2:D2"/>
    <mergeCell ref="A3:E3"/>
  </mergeCells>
  <dataValidations count="1">
    <dataValidation type="list" allowBlank="1" sqref="J6:J105" xr:uid="{00000000-0002-0000-0800-000000000000}">
      <formula1>"DA,NE"</formula1>
    </dataValidation>
  </dataValidations>
  <pageMargins left="0.7" right="0.7" top="0.75" bottom="0.75" header="0.3" footer="0.3"/>
  <pageSetup paperSize="9" scale="43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📊 UKUPNO</vt:lpstr>
      <vt:lpstr>🛩 AERONAUTIKA</vt:lpstr>
      <vt:lpstr>🚗 CESTOVNI</vt:lpstr>
      <vt:lpstr>🚋 GRADSKI</vt:lpstr>
      <vt:lpstr>💻 IKP</vt:lpstr>
      <vt:lpstr>🚢 VODNI</vt:lpstr>
      <vt:lpstr>🚦 ITS</vt:lpstr>
      <vt:lpstr>📦 LOGISTIKA</vt:lpstr>
      <vt:lpstr>✈️ ZRAČNI</vt:lpstr>
      <vt:lpstr>📮 POŠTANSKI</vt:lpstr>
      <vt:lpstr>🚆 ŽELJEZNIČKI</vt:lpstr>
      <vt:lpstr>⚠️ NEPRIHVAĆENO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Vragović</dc:creator>
  <cp:lastModifiedBy>Mario Ćosić</cp:lastModifiedBy>
  <cp:lastPrinted>2025-04-03T10:15:45Z</cp:lastPrinted>
  <dcterms:created xsi:type="dcterms:W3CDTF">2019-04-12T08:21:05Z</dcterms:created>
  <dcterms:modified xsi:type="dcterms:W3CDTF">2026-05-25T10:14:57Z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0x010100C97B3092C9D4854C8546C88D35CFDB1A</vt:lpwstr>
  </property>
</Properties>
</file>